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5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H4" i="1"/>
  <c r="I4" i="1"/>
  <c r="G3" i="1"/>
  <c r="H3" i="1"/>
  <c r="I3" i="1"/>
  <c r="G11" i="1"/>
  <c r="H11" i="1"/>
  <c r="I11" i="1"/>
  <c r="G9" i="1"/>
  <c r="H9" i="1"/>
  <c r="I9" i="1"/>
  <c r="G5" i="1"/>
  <c r="H5" i="1"/>
  <c r="I5" i="1"/>
  <c r="G6" i="1"/>
  <c r="H6" i="1"/>
  <c r="I6" i="1"/>
  <c r="G12" i="1"/>
  <c r="H12" i="1"/>
  <c r="I12" i="1"/>
  <c r="G7" i="1"/>
  <c r="H7" i="1"/>
  <c r="I7" i="1"/>
  <c r="G10" i="1"/>
  <c r="H10" i="1"/>
  <c r="I10" i="1"/>
  <c r="G8" i="1"/>
  <c r="H8" i="1"/>
  <c r="I8" i="1"/>
</calcChain>
</file>

<file path=xl/sharedStrings.xml><?xml version="1.0" encoding="utf-8"?>
<sst xmlns="http://schemas.openxmlformats.org/spreadsheetml/2006/main" count="28" uniqueCount="20">
  <si>
    <t>ETF</t>
  </si>
  <si>
    <t>20 Day Return</t>
  </si>
  <si>
    <t>3 Mnoth Return</t>
  </si>
  <si>
    <t>Weighted Rank</t>
  </si>
  <si>
    <t>BND</t>
  </si>
  <si>
    <t>DBC</t>
  </si>
  <si>
    <t>GSG</t>
  </si>
  <si>
    <t>RWX</t>
  </si>
  <si>
    <t>TIP</t>
  </si>
  <si>
    <t>VB</t>
  </si>
  <si>
    <t>VEU</t>
  </si>
  <si>
    <t>VNQ</t>
  </si>
  <si>
    <t>VTI</t>
  </si>
  <si>
    <t>VWO</t>
  </si>
  <si>
    <t>Today</t>
  </si>
  <si>
    <t>20 Days Ago</t>
  </si>
  <si>
    <t>3 Months Ago</t>
  </si>
  <si>
    <t>100 SMA Filter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</si>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</sst>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43" fontId="0" fillId="0" borderId="0"/>
  </cellStyleXfs>
  <cellXfs count="13">
    <xf numFmtId="43" fontId="0" fillId="0" borderId="0" xfId="0"/>
    <xf numFmtId="43" fontId="0" fillId="0" borderId="0" xfId="0" applyAlignment="1">
      <alignment horizontal="center"/>
    </xf>
    <xf numFmtId="43" fontId="0" fillId="2" borderId="0" xfId="0" applyFill="1"/>
    <xf numFmtId="43" fontId="0" fillId="2" borderId="0" xfId="0" applyFill="1" applyAlignment="1">
      <alignment horizontal="center"/>
    </xf>
    <xf numFmtId="43" fontId="1" fillId="3" borderId="2" xfId="0" applyFont="1" applyFill="1" applyBorder="1" applyAlignment="1">
      <alignment horizontal="center"/>
    </xf>
    <xf numFmtId="43" fontId="1" fillId="3" borderId="3" xfId="0" applyFont="1" applyFill="1" applyBorder="1" applyAlignment="1">
      <alignment horizontal="center"/>
    </xf>
    <xf numFmtId="43" fontId="1" fillId="3" borderId="4" xfId="0" applyFont="1" applyFill="1" applyBorder="1" applyAlignment="1">
      <alignment horizontal="center"/>
    </xf>
    <xf numFmtId="43" fontId="1" fillId="3" borderId="5" xfId="0" applyFont="1" applyFill="1" applyBorder="1" applyAlignment="1">
      <alignment horizontal="center"/>
    </xf>
    <xf numFmtId="43" fontId="0" fillId="3" borderId="0" xfId="0" applyFill="1" applyBorder="1" applyAlignment="1">
      <alignment horizontal="center"/>
    </xf>
    <xf numFmtId="43" fontId="0" fillId="3" borderId="6" xfId="0" applyFill="1" applyBorder="1" applyAlignment="1">
      <alignment horizontal="center"/>
    </xf>
    <xf numFmtId="43" fontId="1" fillId="3" borderId="7" xfId="0" applyFont="1" applyFill="1" applyBorder="1" applyAlignment="1">
      <alignment horizontal="center"/>
    </xf>
    <xf numFmtId="43" fontId="0" fillId="3" borderId="1" xfId="0" applyFill="1" applyBorder="1" applyAlignment="1">
      <alignment horizontal="center"/>
    </xf>
    <xf numFmtId="43" fontId="0" fillId="3" borderId="8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baseColWidth="10" defaultRowHeight="15" x14ac:dyDescent="0"/>
  <cols>
    <col min="2" max="2" width="9.6640625" style="1" customWidth="1"/>
    <col min="3" max="3" width="8" style="1" bestFit="1" customWidth="1"/>
    <col min="4" max="4" width="10.83203125" style="1" customWidth="1"/>
    <col min="5" max="5" width="11.83203125" style="1" customWidth="1"/>
    <col min="6" max="6" width="13.33203125" style="1" bestFit="1" customWidth="1"/>
    <col min="7" max="7" width="12.83203125" style="1" bestFit="1" customWidth="1"/>
    <col min="8" max="8" width="14.1640625" style="1" bestFit="1" customWidth="1"/>
    <col min="9" max="9" width="15.1640625" style="1" bestFit="1" customWidth="1"/>
  </cols>
  <sheetData>
    <row r="1" spans="1:10">
      <c r="A1" s="2"/>
      <c r="B1" s="3"/>
      <c r="C1" s="3"/>
      <c r="D1" s="3"/>
      <c r="E1" s="3"/>
      <c r="F1" s="3"/>
      <c r="G1" s="3"/>
      <c r="H1" s="3"/>
      <c r="I1" s="3"/>
      <c r="J1" s="2"/>
    </row>
    <row r="2" spans="1:10">
      <c r="A2" s="2"/>
      <c r="B2" s="4" t="s">
        <v>0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</v>
      </c>
      <c r="H2" s="5" t="s">
        <v>2</v>
      </c>
      <c r="I2" s="6" t="s">
        <v>3</v>
      </c>
      <c r="J2" s="2"/>
    </row>
    <row r="3" spans="1:10">
      <c r="A3" s="2"/>
      <c r="B3" s="7" t="s">
        <v>6</v>
      </c>
      <c r="C3" s="8">
        <v>33.25</v>
      </c>
      <c r="D3" s="8">
        <v>33.21</v>
      </c>
      <c r="E3" s="8">
        <v>31.62</v>
      </c>
      <c r="F3" s="8" t="s">
        <v>19</v>
      </c>
      <c r="G3" s="8">
        <f>(C3-D3)/D3</f>
        <v>1.2044564890093088E-3</v>
      </c>
      <c r="H3" s="8">
        <f>(C3-E3)/E3</f>
        <v>5.1549652118912048E-2</v>
      </c>
      <c r="I3" s="9">
        <f>(G3*0.5)+(H3*0.5)</f>
        <v>2.637705430396068E-2</v>
      </c>
      <c r="J3" s="2"/>
    </row>
    <row r="4" spans="1:10">
      <c r="A4" s="2"/>
      <c r="B4" s="7" t="s">
        <v>5</v>
      </c>
      <c r="C4" s="8">
        <v>26.46</v>
      </c>
      <c r="D4" s="8">
        <v>26.23</v>
      </c>
      <c r="E4" s="8">
        <v>26.18</v>
      </c>
      <c r="F4" s="8" t="s">
        <v>19</v>
      </c>
      <c r="G4" s="8">
        <f>(C4-D4)/D4</f>
        <v>8.7685855890202221E-3</v>
      </c>
      <c r="H4" s="8">
        <f>(C4-E4)/E4</f>
        <v>1.0695187165775444E-2</v>
      </c>
      <c r="I4" s="9">
        <f>(G4*0.5)+(H4*0.5)</f>
        <v>9.7318863773978338E-3</v>
      </c>
      <c r="J4" s="2"/>
    </row>
    <row r="5" spans="1:10">
      <c r="A5" s="2"/>
      <c r="B5" s="7" t="s">
        <v>9</v>
      </c>
      <c r="C5" s="8">
        <v>98.26</v>
      </c>
      <c r="D5" s="8">
        <v>100.21</v>
      </c>
      <c r="E5" s="8">
        <v>96.29</v>
      </c>
      <c r="F5" s="8" t="s">
        <v>19</v>
      </c>
      <c r="G5" s="8">
        <f>(C5-D5)/D5</f>
        <v>-1.9459135814788833E-2</v>
      </c>
      <c r="H5" s="8">
        <f>(C5-E5)/E5</f>
        <v>2.045903001350087E-2</v>
      </c>
      <c r="I5" s="9">
        <f>(G5*0.5)+(H5*0.5)</f>
        <v>4.9994709935601879E-4</v>
      </c>
      <c r="J5" s="2"/>
    </row>
    <row r="6" spans="1:10">
      <c r="A6" s="2"/>
      <c r="B6" s="7" t="s">
        <v>10</v>
      </c>
      <c r="C6" s="8">
        <v>47.14</v>
      </c>
      <c r="D6" s="8">
        <v>46.59</v>
      </c>
      <c r="E6" s="8">
        <v>48.09</v>
      </c>
      <c r="F6" s="8" t="s">
        <v>19</v>
      </c>
      <c r="G6" s="8">
        <f>(C6-D6)/D6</f>
        <v>1.1805108392358814E-2</v>
      </c>
      <c r="H6" s="8">
        <f>(C6-E6)/E6</f>
        <v>-1.9754626741526362E-2</v>
      </c>
      <c r="I6" s="9">
        <f>(G6*0.5)+(H6*0.5)</f>
        <v>-3.9747591745837741E-3</v>
      </c>
      <c r="J6" s="2"/>
    </row>
    <row r="7" spans="1:10">
      <c r="A7" s="2"/>
      <c r="B7" s="7" t="s">
        <v>12</v>
      </c>
      <c r="C7" s="8">
        <v>85.88</v>
      </c>
      <c r="D7" s="8">
        <v>87.53</v>
      </c>
      <c r="E7" s="8">
        <v>85.68</v>
      </c>
      <c r="F7" s="8" t="s">
        <v>19</v>
      </c>
      <c r="G7" s="8">
        <f>(C7-D7)/D7</f>
        <v>-1.8850679766937113E-2</v>
      </c>
      <c r="H7" s="8">
        <f>(C7-E7)/E7</f>
        <v>2.3342670401492603E-3</v>
      </c>
      <c r="I7" s="9">
        <f>(G7*0.5)+(H7*0.5)</f>
        <v>-8.2582063633939266E-3</v>
      </c>
      <c r="J7" s="2"/>
    </row>
    <row r="8" spans="1:10">
      <c r="A8" s="2"/>
      <c r="B8" s="7" t="s">
        <v>4</v>
      </c>
      <c r="C8" s="8">
        <v>79.989999999999995</v>
      </c>
      <c r="D8" s="8">
        <v>81.02</v>
      </c>
      <c r="E8" s="8">
        <v>82.71</v>
      </c>
      <c r="F8" s="8" t="s">
        <v>18</v>
      </c>
      <c r="G8" s="8">
        <f>(C8-D8)/D8</f>
        <v>-1.2712910392495695E-2</v>
      </c>
      <c r="H8" s="8">
        <f>(C8-E8)/E8</f>
        <v>-3.2885987184137336E-2</v>
      </c>
      <c r="I8" s="9">
        <f>(G8*0.5)+(H8*0.5)</f>
        <v>-2.2799448788316516E-2</v>
      </c>
      <c r="J8" s="2"/>
    </row>
    <row r="9" spans="1:10">
      <c r="A9" s="2"/>
      <c r="B9" s="7" t="s">
        <v>8</v>
      </c>
      <c r="C9" s="8">
        <v>110.51</v>
      </c>
      <c r="D9" s="8">
        <v>113.35</v>
      </c>
      <c r="E9" s="8">
        <v>118.39</v>
      </c>
      <c r="F9" s="8" t="s">
        <v>18</v>
      </c>
      <c r="G9" s="8">
        <f>(C9-D9)/D9</f>
        <v>-2.5055138950154297E-2</v>
      </c>
      <c r="H9" s="8">
        <f>(C9-E9)/E9</f>
        <v>-6.6559675648281066E-2</v>
      </c>
      <c r="I9" s="9">
        <f>(G9*0.5)+(H9*0.5)</f>
        <v>-4.580740729921768E-2</v>
      </c>
      <c r="J9" s="2"/>
    </row>
    <row r="10" spans="1:10">
      <c r="A10" s="2"/>
      <c r="B10" s="7" t="s">
        <v>13</v>
      </c>
      <c r="C10" s="8">
        <v>39.28</v>
      </c>
      <c r="D10" s="8">
        <v>39.549999999999997</v>
      </c>
      <c r="E10" s="8">
        <v>43.43</v>
      </c>
      <c r="F10" s="8" t="s">
        <v>18</v>
      </c>
      <c r="G10" s="8">
        <f>(C10-D10)/D10</f>
        <v>-6.8268015170669036E-3</v>
      </c>
      <c r="H10" s="8">
        <f>(C10-E10)/E10</f>
        <v>-9.5556067234630407E-2</v>
      </c>
      <c r="I10" s="9">
        <f>(G10*0.5)+(H10*0.5)</f>
        <v>-5.1191434375848652E-2</v>
      </c>
      <c r="J10" s="2"/>
    </row>
    <row r="11" spans="1:10">
      <c r="A11" s="2"/>
      <c r="B11" s="7" t="s">
        <v>7</v>
      </c>
      <c r="C11" s="8">
        <v>40.47</v>
      </c>
      <c r="D11" s="8">
        <v>41.3</v>
      </c>
      <c r="E11" s="8">
        <v>44.96</v>
      </c>
      <c r="F11" s="8" t="s">
        <v>18</v>
      </c>
      <c r="G11" s="8">
        <f>(C11-D11)/D11</f>
        <v>-2.009685230024209E-2</v>
      </c>
      <c r="H11" s="8">
        <f>(C11-E11)/E11</f>
        <v>-9.9866548042704673E-2</v>
      </c>
      <c r="I11" s="9">
        <f>(G11*0.5)+(H11*0.5)</f>
        <v>-5.9981700171473383E-2</v>
      </c>
      <c r="J11" s="2"/>
    </row>
    <row r="12" spans="1:10">
      <c r="A12" s="2"/>
      <c r="B12" s="10" t="s">
        <v>11</v>
      </c>
      <c r="C12" s="11">
        <v>64.349999999999994</v>
      </c>
      <c r="D12" s="11">
        <v>72.33</v>
      </c>
      <c r="E12" s="11">
        <v>76.8</v>
      </c>
      <c r="F12" s="11" t="s">
        <v>18</v>
      </c>
      <c r="G12" s="11">
        <f>(C12-D12)/D12</f>
        <v>-0.11032766486934888</v>
      </c>
      <c r="H12" s="11">
        <f>(C12-E12)/E12</f>
        <v>-0.16210937500000006</v>
      </c>
      <c r="I12" s="12">
        <f>(G12*0.5)+(H12*0.5)</f>
        <v>-0.13621851993467446</v>
      </c>
      <c r="J12" s="2"/>
    </row>
    <row r="13" spans="1:10">
      <c r="A13" s="2"/>
      <c r="B13" s="3"/>
      <c r="C13" s="3"/>
      <c r="D13" s="3"/>
      <c r="E13" s="3"/>
      <c r="F13" s="3"/>
      <c r="G13" s="3"/>
      <c r="H13" s="3"/>
      <c r="I13" s="3"/>
      <c r="J13" s="2"/>
    </row>
  </sheetData>
  <sortState ref="B2:I11">
    <sortCondition descending="1" ref="I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2013-08-18T14:18:20Z</dcterms:created>
  <dcterms:modified xsi:type="dcterms:W3CDTF">2013-08-18T15:04:39Z</dcterms:modified>
</cp:coreProperties>
</file>